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44E23246-297B-4C6C-B7A2-2C79EF337F4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_xlnm.Print_Area" localSheetId="1">'BOŞ (2)'!$A$1:$M$49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0" i="2" l="1"/>
  <c r="M29" i="2"/>
  <c r="M28" i="2"/>
  <c r="M27" i="2"/>
  <c r="M26" i="2"/>
  <c r="M25" i="2"/>
  <c r="M24" i="2"/>
  <c r="M23" i="2"/>
  <c r="M22" i="2"/>
  <c r="M21" i="2"/>
  <c r="M20" i="2"/>
  <c r="M19" i="2"/>
  <c r="L14" i="2"/>
  <c r="M25" i="1"/>
  <c r="M26" i="1"/>
  <c r="M24" i="1"/>
  <c r="M27" i="1"/>
  <c r="M21" i="1"/>
  <c r="M22" i="1"/>
  <c r="M23" i="1"/>
  <c r="M28" i="1"/>
  <c r="M29" i="1"/>
  <c r="M30" i="1"/>
  <c r="M20" i="1"/>
  <c r="M19" i="1"/>
  <c r="M32" i="2" l="1"/>
  <c r="M33" i="2" s="1"/>
  <c r="M34" i="2" s="1"/>
  <c r="L14" i="1"/>
  <c r="M32" i="1" l="1"/>
  <c r="M34" i="1" s="1"/>
</calcChain>
</file>

<file path=xl/sharedStrings.xml><?xml version="1.0" encoding="utf-8"?>
<sst xmlns="http://schemas.openxmlformats.org/spreadsheetml/2006/main" count="107" uniqueCount="53">
  <si>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</si>
  <si>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</si>
  <si>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</si>
  <si>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</si>
  <si>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</si>
  <si>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</si>
  <si>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</si>
  <si>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</si>
  <si>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</si>
  <si>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</si>
  <si>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</si>
  <si>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</si>
  <si>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</si>
  <si>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</si>
  <si>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</si>
  <si>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</si>
  <si>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</si>
  <si>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</si>
  <si>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</si>
  <si>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</si>
  <si>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</si>
  <si>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</si>
  <si>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</si>
  <si>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</si>
  <si>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</si>
  <si>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</si>
  <si>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</si>
  <si>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</si>
  <si>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</si>
  <si>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</si>
  <si>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</si>
  <si>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</si>
  <si>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</si>
  <si>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GÜNEY ODAK ENERJİ İNŞ. SAN.TİC.LTD.ŞTİ.</t>
  </si>
  <si>
    <t>Adet</t>
  </si>
  <si>
    <t>3009 KÖŞELİ İNİŞ DİRSEK AÇIK 45°</t>
  </si>
  <si>
    <t>Metre</t>
  </si>
  <si>
    <t>7016 KÖŞELİ YAĞMUR İNİŞ BORUSU 0,35 mm</t>
  </si>
  <si>
    <t>3009 KÖŞELİ OLUK YAN KAPAK SAĞ 0,35 mm</t>
  </si>
  <si>
    <t>3009 KÖŞELİ OLUK YAN KAPAK SOL 0,35 mm</t>
  </si>
  <si>
    <t>5010 KÖŞELİ OLUK YAN KAPAK SAĞ 0,50 mm</t>
  </si>
  <si>
    <t>5010 KÖŞELİ OLUK YAN KAPAK SOL 0,50 mm</t>
  </si>
  <si>
    <t xml:space="preserve">7016 KÖŞELİ İNİŞ DİRSEK AÇIK 45° </t>
  </si>
  <si>
    <t>Gökçen Hanım</t>
  </si>
  <si>
    <t xml:space="preserve">KuveytTürk Katılım Bankası </t>
  </si>
  <si>
    <t xml:space="preserve">Kenan Yıldırım </t>
  </si>
  <si>
    <t>TR70 0020 5000 0000 9402 9000 02</t>
  </si>
  <si>
    <t>KuveytTürk Katılım Bankası</t>
  </si>
  <si>
    <t>Kenan Yıldırım Başarı Metal Yapı Ürünleri</t>
  </si>
  <si>
    <t>TR69 0020 5000 0089 7275 5000 01</t>
  </si>
  <si>
    <t>7016 KÖŞELİ İNİŞ DİRSEK AÇIK 45° 0,35 mm</t>
  </si>
  <si>
    <t>3009 KÖŞELİ İNİŞ DİRSEK AÇIK 45° 0,35 mm</t>
  </si>
  <si>
    <t>5010 KÖŞELİ YÖN DİRSEK DIŞ 0,50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</si>
</sst>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875B8205-7413-4431-A30E-55DC1B340EE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view="pageBreakPreview" topLeftCell="A4" zoomScaleSheetLayoutView="100" workbookViewId="0">
      <selection activeCell="I27" sqref="I2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44848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43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40</v>
      </c>
      <c r="D19" s="73"/>
      <c r="E19" s="73"/>
      <c r="F19" s="73"/>
      <c r="G19" s="73"/>
      <c r="H19" s="73"/>
      <c r="I19" s="30">
        <v>2500</v>
      </c>
      <c r="J19" s="30" t="s">
        <v>34</v>
      </c>
      <c r="K19" s="62">
        <v>4.57</v>
      </c>
      <c r="L19" s="62"/>
      <c r="M19" s="31">
        <f>SUM(I19*K19)</f>
        <v>11425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3" t="s">
        <v>41</v>
      </c>
      <c r="D20" s="73"/>
      <c r="E20" s="73"/>
      <c r="F20" s="73"/>
      <c r="G20" s="73"/>
      <c r="H20" s="73"/>
      <c r="I20" s="29">
        <v>2500</v>
      </c>
      <c r="J20" s="29" t="s">
        <v>34</v>
      </c>
      <c r="K20" s="74">
        <v>4.57</v>
      </c>
      <c r="L20" s="74"/>
      <c r="M20" s="32">
        <f>SUM(I20*K20)</f>
        <v>11425</v>
      </c>
    </row>
    <row r="21" spans="1:23" ht="24.95" customHeight="1" thickBot="1">
      <c r="A21" s="29">
        <v>3</v>
      </c>
      <c r="B21" s="55"/>
      <c r="C21" s="75" t="s">
        <v>42</v>
      </c>
      <c r="D21" s="75"/>
      <c r="E21" s="75"/>
      <c r="F21" s="75"/>
      <c r="G21" s="75"/>
      <c r="H21" s="75"/>
      <c r="I21" s="29">
        <v>260</v>
      </c>
      <c r="J21" s="29" t="s">
        <v>34</v>
      </c>
      <c r="K21" s="74">
        <v>18.75</v>
      </c>
      <c r="L21" s="74"/>
      <c r="M21" s="32">
        <f t="shared" ref="M21:M30" si="0">SUM(I21*K21)</f>
        <v>4875</v>
      </c>
    </row>
    <row r="22" spans="1:23" ht="24.95" customHeight="1" thickBot="1">
      <c r="A22" s="29">
        <v>4</v>
      </c>
      <c r="B22" s="55"/>
      <c r="C22" s="75" t="s">
        <v>35</v>
      </c>
      <c r="D22" s="75"/>
      <c r="E22" s="75"/>
      <c r="F22" s="75"/>
      <c r="G22" s="75"/>
      <c r="H22" s="75"/>
      <c r="I22" s="29">
        <v>100</v>
      </c>
      <c r="J22" s="29" t="s">
        <v>34</v>
      </c>
      <c r="K22" s="74">
        <v>18.25</v>
      </c>
      <c r="L22" s="74"/>
      <c r="M22" s="32">
        <f t="shared" si="0"/>
        <v>1825</v>
      </c>
    </row>
    <row r="23" spans="1:23" ht="24.95" customHeight="1" thickBot="1">
      <c r="A23" s="29">
        <v>5</v>
      </c>
      <c r="B23" s="56"/>
      <c r="C23" s="73" t="s">
        <v>38</v>
      </c>
      <c r="D23" s="73"/>
      <c r="E23" s="73"/>
      <c r="F23" s="73"/>
      <c r="G23" s="73"/>
      <c r="H23" s="73"/>
      <c r="I23" s="29">
        <v>2500</v>
      </c>
      <c r="J23" s="29" t="s">
        <v>34</v>
      </c>
      <c r="K23" s="74">
        <v>3.5</v>
      </c>
      <c r="L23" s="74"/>
      <c r="M23" s="32">
        <f t="shared" si="0"/>
        <v>8750</v>
      </c>
    </row>
    <row r="24" spans="1:23" ht="24.95" customHeight="1" thickBot="1">
      <c r="A24" s="29">
        <v>6</v>
      </c>
      <c r="B24" s="56"/>
      <c r="C24" s="73" t="s">
        <v>39</v>
      </c>
      <c r="D24" s="73"/>
      <c r="E24" s="73"/>
      <c r="F24" s="73"/>
      <c r="G24" s="73"/>
      <c r="H24" s="73"/>
      <c r="I24" s="29">
        <v>2500</v>
      </c>
      <c r="J24" s="29" t="s">
        <v>34</v>
      </c>
      <c r="K24" s="74">
        <v>3.5</v>
      </c>
      <c r="L24" s="74"/>
      <c r="M24" s="32">
        <f t="shared" si="0"/>
        <v>8750</v>
      </c>
    </row>
    <row r="25" spans="1:23" ht="24.95" customHeight="1" thickBot="1">
      <c r="A25" s="29">
        <v>7</v>
      </c>
      <c r="B25" s="56"/>
      <c r="C25" s="75" t="s">
        <v>37</v>
      </c>
      <c r="D25" s="75"/>
      <c r="E25" s="75"/>
      <c r="F25" s="75"/>
      <c r="G25" s="75"/>
      <c r="H25" s="75"/>
      <c r="I25" s="29">
        <v>450</v>
      </c>
      <c r="J25" s="29" t="s">
        <v>36</v>
      </c>
      <c r="K25" s="74">
        <v>31.25</v>
      </c>
      <c r="L25" s="74"/>
      <c r="M25" s="32">
        <f t="shared" si="0"/>
        <v>14062.5</v>
      </c>
    </row>
    <row r="26" spans="1:23" ht="24.95" customHeight="1" thickBot="1">
      <c r="A26" s="29">
        <v>8</v>
      </c>
      <c r="B26" s="56"/>
      <c r="C26" s="75" t="s">
        <v>52</v>
      </c>
      <c r="D26" s="75"/>
      <c r="E26" s="75"/>
      <c r="F26" s="75"/>
      <c r="G26" s="75"/>
      <c r="H26" s="75"/>
      <c r="I26" s="29">
        <v>100</v>
      </c>
      <c r="J26" s="29" t="s">
        <v>34</v>
      </c>
      <c r="K26" s="74">
        <v>50</v>
      </c>
      <c r="L26" s="74"/>
      <c r="M26" s="32">
        <f t="shared" si="0"/>
        <v>5000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66112.5</v>
      </c>
    </row>
    <row r="33" spans="1:13" ht="15" customHeight="1" thickBot="1">
      <c r="J33" s="79"/>
      <c r="K33" s="79"/>
      <c r="L33" s="79"/>
      <c r="M33" s="16"/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66112.5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>
      <c r="A40" s="2" t="s">
        <v>44</v>
      </c>
    </row>
    <row r="41" spans="1:13" ht="15" customHeight="1">
      <c r="A41" s="2" t="s">
        <v>45</v>
      </c>
    </row>
    <row r="42" spans="1:13" ht="15" customHeight="1">
      <c r="A42" s="2" t="s">
        <v>46</v>
      </c>
    </row>
    <row r="43" spans="1:13" ht="15" customHeight="1"/>
    <row r="44" spans="1:13" ht="15" customHeight="1">
      <c r="B44" s="77" t="s">
        <v>17</v>
      </c>
      <c r="C44" s="77"/>
      <c r="D44" s="77"/>
      <c r="J44" s="77" t="s">
        <v>18</v>
      </c>
      <c r="K44" s="77"/>
      <c r="L44" s="77"/>
      <c r="M44" s="7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</sheetData>
  <mergeCells count="57">
    <mergeCell ref="J44:M44"/>
    <mergeCell ref="J32:L32"/>
    <mergeCell ref="J33:L33"/>
    <mergeCell ref="A34:I34"/>
    <mergeCell ref="J34:L34"/>
    <mergeCell ref="A37:M37"/>
    <mergeCell ref="B44:D44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A8072-2C19-432D-9B9F-310F4724BCB8}">
  <dimension ref="A1:W49"/>
  <sheetViews>
    <sheetView tabSelected="1" view="pageBreakPreview" topLeftCell="A7" zoomScaleSheetLayoutView="100" workbookViewId="0">
      <selection activeCell="P17" sqref="P1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44848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43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40</v>
      </c>
      <c r="D19" s="73"/>
      <c r="E19" s="73"/>
      <c r="F19" s="73"/>
      <c r="G19" s="73"/>
      <c r="H19" s="73"/>
      <c r="I19" s="30">
        <v>2500</v>
      </c>
      <c r="J19" s="30" t="s">
        <v>34</v>
      </c>
      <c r="K19" s="62">
        <v>4.2542</v>
      </c>
      <c r="L19" s="62"/>
      <c r="M19" s="31">
        <f>SUM(I19*K19)</f>
        <v>10635.5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3" t="s">
        <v>41</v>
      </c>
      <c r="D20" s="73"/>
      <c r="E20" s="73"/>
      <c r="F20" s="73"/>
      <c r="G20" s="73"/>
      <c r="H20" s="73"/>
      <c r="I20" s="29">
        <v>2500</v>
      </c>
      <c r="J20" s="29" t="s">
        <v>34</v>
      </c>
      <c r="K20" s="74">
        <v>4.2542</v>
      </c>
      <c r="L20" s="74"/>
      <c r="M20" s="32">
        <f>SUM(I20*K20)</f>
        <v>10635.5</v>
      </c>
    </row>
    <row r="21" spans="1:23" ht="24.95" customHeight="1" thickBot="1">
      <c r="A21" s="29">
        <v>3</v>
      </c>
      <c r="B21" s="55"/>
      <c r="C21" s="75" t="s">
        <v>50</v>
      </c>
      <c r="D21" s="75"/>
      <c r="E21" s="75"/>
      <c r="F21" s="75"/>
      <c r="G21" s="75"/>
      <c r="H21" s="75"/>
      <c r="I21" s="29">
        <v>260</v>
      </c>
      <c r="J21" s="29" t="s">
        <v>34</v>
      </c>
      <c r="K21" s="74">
        <v>17.474499999999999</v>
      </c>
      <c r="L21" s="74"/>
      <c r="M21" s="32">
        <f t="shared" ref="M21:M30" si="0">SUM(I21*K21)</f>
        <v>4543.37</v>
      </c>
    </row>
    <row r="22" spans="1:23" ht="24.95" customHeight="1" thickBot="1">
      <c r="A22" s="29">
        <v>4</v>
      </c>
      <c r="B22" s="55"/>
      <c r="C22" s="75" t="s">
        <v>51</v>
      </c>
      <c r="D22" s="75"/>
      <c r="E22" s="75"/>
      <c r="F22" s="75"/>
      <c r="G22" s="75"/>
      <c r="H22" s="75"/>
      <c r="I22" s="29">
        <v>100</v>
      </c>
      <c r="J22" s="29" t="s">
        <v>34</v>
      </c>
      <c r="K22" s="74">
        <v>17.008400000000002</v>
      </c>
      <c r="L22" s="74"/>
      <c r="M22" s="32">
        <f t="shared" si="0"/>
        <v>1700.8400000000001</v>
      </c>
    </row>
    <row r="23" spans="1:23" ht="24.95" customHeight="1" thickBot="1">
      <c r="A23" s="29">
        <v>5</v>
      </c>
      <c r="B23" s="56"/>
      <c r="C23" s="73" t="s">
        <v>38</v>
      </c>
      <c r="D23" s="73"/>
      <c r="E23" s="73"/>
      <c r="F23" s="73"/>
      <c r="G23" s="73"/>
      <c r="H23" s="73"/>
      <c r="I23" s="29">
        <v>2500</v>
      </c>
      <c r="J23" s="29" t="s">
        <v>34</v>
      </c>
      <c r="K23" s="74">
        <v>3.2627000000000002</v>
      </c>
      <c r="L23" s="74"/>
      <c r="M23" s="32">
        <f t="shared" si="0"/>
        <v>8156.75</v>
      </c>
    </row>
    <row r="24" spans="1:23" ht="24.95" customHeight="1" thickBot="1">
      <c r="A24" s="29">
        <v>6</v>
      </c>
      <c r="B24" s="56"/>
      <c r="C24" s="73" t="s">
        <v>39</v>
      </c>
      <c r="D24" s="73"/>
      <c r="E24" s="73"/>
      <c r="F24" s="73"/>
      <c r="G24" s="73"/>
      <c r="H24" s="73"/>
      <c r="I24" s="29">
        <v>2500</v>
      </c>
      <c r="J24" s="29" t="s">
        <v>34</v>
      </c>
      <c r="K24" s="74">
        <v>3.2627000000000002</v>
      </c>
      <c r="L24" s="74"/>
      <c r="M24" s="32">
        <f t="shared" si="0"/>
        <v>8156.75</v>
      </c>
    </row>
    <row r="25" spans="1:23" ht="24.95" customHeight="1" thickBot="1">
      <c r="A25" s="29">
        <v>7</v>
      </c>
      <c r="B25" s="56"/>
      <c r="C25" s="75" t="s">
        <v>37</v>
      </c>
      <c r="D25" s="75"/>
      <c r="E25" s="75"/>
      <c r="F25" s="75"/>
      <c r="G25" s="75"/>
      <c r="H25" s="75"/>
      <c r="I25" s="29">
        <v>450</v>
      </c>
      <c r="J25" s="29" t="s">
        <v>36</v>
      </c>
      <c r="K25" s="74">
        <v>29.127099999999999</v>
      </c>
      <c r="L25" s="74"/>
      <c r="M25" s="32">
        <f t="shared" si="0"/>
        <v>13107.195</v>
      </c>
    </row>
    <row r="26" spans="1:23" ht="24.95" customHeight="1" thickBot="1">
      <c r="A26" s="29">
        <v>8</v>
      </c>
      <c r="B26" s="56"/>
      <c r="C26" s="75" t="s">
        <v>52</v>
      </c>
      <c r="D26" s="75"/>
      <c r="E26" s="75"/>
      <c r="F26" s="75"/>
      <c r="G26" s="75"/>
      <c r="H26" s="75"/>
      <c r="I26" s="29">
        <v>100</v>
      </c>
      <c r="J26" s="29" t="s">
        <v>34</v>
      </c>
      <c r="K26" s="74">
        <v>46.610100000000003</v>
      </c>
      <c r="L26" s="74"/>
      <c r="M26" s="32">
        <f t="shared" si="0"/>
        <v>4661.01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61596.915000000001</v>
      </c>
    </row>
    <row r="33" spans="1:13" ht="15" customHeight="1" thickBot="1">
      <c r="J33" s="79" t="s">
        <v>14</v>
      </c>
      <c r="K33" s="79"/>
      <c r="L33" s="79"/>
      <c r="M33" s="16">
        <f>SUM(M32*0.18)</f>
        <v>11087.4447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72684.359700000001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>
      <c r="A40" s="43" t="s">
        <v>47</v>
      </c>
    </row>
    <row r="41" spans="1:13" ht="15" customHeight="1">
      <c r="A41" s="43" t="s">
        <v>48</v>
      </c>
    </row>
    <row r="42" spans="1:13" ht="15" customHeight="1">
      <c r="A42" s="43" t="s">
        <v>49</v>
      </c>
    </row>
    <row r="43" spans="1:13" ht="15" customHeight="1"/>
    <row r="44" spans="1:13" ht="15" customHeight="1">
      <c r="B44" s="77" t="s">
        <v>17</v>
      </c>
      <c r="C44" s="77"/>
      <c r="D44" s="77"/>
      <c r="J44" s="77" t="s">
        <v>18</v>
      </c>
      <c r="K44" s="77"/>
      <c r="L44" s="77"/>
      <c r="M44" s="7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</sheetData>
  <mergeCells count="57">
    <mergeCell ref="A34:I34"/>
    <mergeCell ref="J34:L34"/>
    <mergeCell ref="A37:M37"/>
    <mergeCell ref="B44:D44"/>
    <mergeCell ref="J44:M44"/>
    <mergeCell ref="C29:H29"/>
    <mergeCell ref="K29:L29"/>
    <mergeCell ref="C30:H30"/>
    <mergeCell ref="K30:L30"/>
    <mergeCell ref="J32:L32"/>
    <mergeCell ref="J33:L33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A8995510-ACAA-446D-BCB0-9C4747B929DC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2022-10-14T13:46:40Z</cp:lastPrinted>
  <dcterms:created xsi:type="dcterms:W3CDTF">2019-05-22T13:01:37Z</dcterms:created>
  <dcterms:modified xsi:type="dcterms:W3CDTF">2022-10-14T15:03:44Z</dcterms:modified>
</cp:coreProperties>
</file>